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35" i="1"/>
  <c r="D32"/>
  <c r="D17"/>
  <c r="D36" s="1"/>
  <c r="D15"/>
  <c r="C10"/>
  <c r="C13" s="1"/>
  <c r="C19" s="1"/>
  <c r="C31" s="1"/>
  <c r="D10"/>
  <c r="D13" s="1"/>
  <c r="C38" l="1"/>
  <c r="C40" s="1"/>
  <c r="D19"/>
  <c r="D21" s="1"/>
  <c r="D31" s="1"/>
  <c r="D23" l="1"/>
  <c r="D40"/>
  <c r="D42" s="1"/>
  <c r="D25" l="1"/>
  <c r="D27" s="1"/>
</calcChain>
</file>

<file path=xl/comments1.xml><?xml version="1.0" encoding="utf-8"?>
<comments xmlns="http://schemas.openxmlformats.org/spreadsheetml/2006/main">
  <authors>
    <author>PAH Accounting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PAH Accounting:</t>
        </r>
        <r>
          <rPr>
            <sz val="9"/>
            <color indexed="81"/>
            <rFont val="Tahoma"/>
            <charset val="1"/>
          </rPr>
          <t xml:space="preserve">
Anticipated profits. Maximum for this example should be £300,000 for this example to apply correctly.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PAH Accounting:</t>
        </r>
        <r>
          <rPr>
            <sz val="9"/>
            <color indexed="81"/>
            <rFont val="Tahoma"/>
            <family val="2"/>
          </rPr>
          <t xml:space="preserve">
Salary should be up to the Personal Allowance threshold for maximum effect. There may be other reasons for paying a higher salary.
The Maximum Salary to apply is £43,875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PAH Accounting:</t>
        </r>
        <r>
          <rPr>
            <sz val="9"/>
            <color indexed="81"/>
            <rFont val="Tahoma"/>
            <family val="2"/>
          </rPr>
          <t xml:space="preserve">
General estimate of additional costs incurred when using a limited company. This includes legal, payroll and accounting fees.</t>
        </r>
      </text>
    </comment>
  </commentList>
</comments>
</file>

<file path=xl/sharedStrings.xml><?xml version="1.0" encoding="utf-8"?>
<sst xmlns="http://schemas.openxmlformats.org/spreadsheetml/2006/main" count="41" uniqueCount="41">
  <si>
    <t>PAH Accounting</t>
  </si>
  <si>
    <t>Sole Trader vs Limited Company</t>
  </si>
  <si>
    <t>Anticipated Profits</t>
  </si>
  <si>
    <t>Annual Gross Salary</t>
  </si>
  <si>
    <t>Sole Trader</t>
  </si>
  <si>
    <t>Limited Company</t>
  </si>
  <si>
    <t>Annual Trading Profit</t>
  </si>
  <si>
    <t>Additional Costs (est)</t>
  </si>
  <si>
    <t>Trading profit before Salary</t>
  </si>
  <si>
    <t>Salary</t>
  </si>
  <si>
    <t>Profit before tax</t>
  </si>
  <si>
    <t>Corporation Tax</t>
  </si>
  <si>
    <t>Profit after tax available for dividends</t>
  </si>
  <si>
    <t>Profits remaining in the company</t>
  </si>
  <si>
    <t>Tax Payable</t>
  </si>
  <si>
    <t>On Profits</t>
  </si>
  <si>
    <t>On Salary</t>
  </si>
  <si>
    <t>NIC Payable</t>
  </si>
  <si>
    <t>Class 1 (Salary)</t>
  </si>
  <si>
    <t>Class 2 (Fixed Contribution)</t>
  </si>
  <si>
    <t>Class 4 (On Profits)</t>
  </si>
  <si>
    <t>Employers NI</t>
  </si>
  <si>
    <t>Dividend available (net)</t>
  </si>
  <si>
    <t>Tax saving</t>
  </si>
  <si>
    <t>*1</t>
  </si>
  <si>
    <t>Assumptions</t>
  </si>
  <si>
    <t>*2</t>
  </si>
  <si>
    <t>Employers NIC on directors Salary</t>
  </si>
  <si>
    <t>*3</t>
  </si>
  <si>
    <t>Individual only wants to pay Basic Rate tax as an employee</t>
  </si>
  <si>
    <t>Individual has no other income</t>
  </si>
  <si>
    <t>*4</t>
  </si>
  <si>
    <t>There are no benefits in kind</t>
  </si>
  <si>
    <t>*5</t>
  </si>
  <si>
    <t>No pension contributions paid to increase threshold</t>
  </si>
  <si>
    <t>Based on tax rates for 2009/10 fiscal year</t>
  </si>
  <si>
    <t>Disclaimer</t>
  </si>
  <si>
    <t>This calculation is provided for illustration purposes only. It does not constitute</t>
  </si>
  <si>
    <t>financial or legal advice. Professional assistance should be sought prior to incorporating</t>
  </si>
  <si>
    <t>any company.</t>
  </si>
  <si>
    <t>Total Tax and NIC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</si>
</sst>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38" fontId="0" fillId="0" borderId="0" xfId="1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164" fontId="0" fillId="0" borderId="0" xfId="1" applyNumberFormat="1" applyFont="1" applyBorder="1"/>
    <xf numFmtId="0" fontId="7" fillId="0" borderId="0" xfId="0" applyFont="1"/>
    <xf numFmtId="0" fontId="2" fillId="0" borderId="5" xfId="0" applyFont="1" applyBorder="1" applyAlignment="1">
      <alignment vertical="center"/>
    </xf>
    <xf numFmtId="38" fontId="0" fillId="0" borderId="14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0" fillId="0" borderId="15" xfId="1" applyNumberFormat="1" applyFont="1" applyBorder="1" applyAlignment="1">
      <alignment vertical="center"/>
    </xf>
    <xf numFmtId="0" fontId="0" fillId="4" borderId="18" xfId="0" applyFill="1" applyBorder="1" applyAlignment="1" applyProtection="1">
      <alignment vertical="center"/>
      <protection hidden="1"/>
    </xf>
    <xf numFmtId="38" fontId="2" fillId="4" borderId="19" xfId="1" applyNumberFormat="1" applyFont="1" applyFill="1" applyBorder="1" applyAlignment="1" applyProtection="1">
      <alignment vertical="center"/>
      <protection hidden="1"/>
    </xf>
    <xf numFmtId="38" fontId="2" fillId="4" borderId="20" xfId="1" applyNumberFormat="1" applyFont="1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38" fontId="0" fillId="0" borderId="3" xfId="1" applyNumberFormat="1" applyFont="1" applyBorder="1" applyAlignment="1" applyProtection="1">
      <alignment vertical="center"/>
      <protection hidden="1"/>
    </xf>
    <xf numFmtId="38" fontId="0" fillId="0" borderId="7" xfId="1" applyNumberFormat="1" applyFont="1" applyBorder="1" applyAlignment="1" applyProtection="1">
      <alignment vertical="center"/>
      <protection hidden="1"/>
    </xf>
    <xf numFmtId="38" fontId="0" fillId="0" borderId="2" xfId="1" applyNumberFormat="1" applyFont="1" applyBorder="1" applyAlignment="1" applyProtection="1">
      <alignment vertical="center"/>
      <protection hidden="1"/>
    </xf>
    <xf numFmtId="38" fontId="0" fillId="0" borderId="8" xfId="1" applyNumberFormat="1" applyFont="1" applyBorder="1" applyAlignment="1" applyProtection="1">
      <alignment vertical="center"/>
      <protection hidden="1"/>
    </xf>
    <xf numFmtId="38" fontId="0" fillId="0" borderId="4" xfId="1" applyNumberFormat="1" applyFont="1" applyBorder="1" applyAlignment="1" applyProtection="1">
      <alignment vertical="center"/>
      <protection hidden="1"/>
    </xf>
    <xf numFmtId="38" fontId="0" fillId="0" borderId="9" xfId="1" applyNumberFormat="1" applyFont="1" applyBorder="1" applyAlignment="1" applyProtection="1">
      <alignment vertical="center"/>
      <protection hidden="1"/>
    </xf>
    <xf numFmtId="38" fontId="0" fillId="0" borderId="10" xfId="1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38" fontId="0" fillId="0" borderId="1" xfId="1" applyNumberFormat="1" applyFont="1" applyBorder="1" applyAlignment="1" applyProtection="1">
      <alignment vertical="center"/>
      <protection hidden="1"/>
    </xf>
    <xf numFmtId="38" fontId="2" fillId="3" borderId="9" xfId="1" applyNumberFormat="1" applyFont="1" applyFill="1" applyBorder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164" fontId="0" fillId="0" borderId="13" xfId="1" applyNumberFormat="1" applyFont="1" applyBorder="1" applyProtection="1">
      <protection hidden="1"/>
    </xf>
    <xf numFmtId="38" fontId="0" fillId="2" borderId="16" xfId="1" applyNumberFormat="1" applyFont="1" applyFill="1" applyBorder="1" applyAlignment="1" applyProtection="1">
      <alignment vertical="center"/>
      <protection locked="0"/>
    </xf>
    <xf numFmtId="38" fontId="0" fillId="2" borderId="17" xfId="1" applyNumberFormat="1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iltshireaccountants.co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38100</xdr:rowOff>
    </xdr:from>
    <xdr:to>
      <xdr:col>5</xdr:col>
      <xdr:colOff>552451</xdr:colOff>
      <xdr:row>5</xdr:row>
      <xdr:rowOff>161925</xdr:rowOff>
    </xdr:to>
    <xdr:pic>
      <xdr:nvPicPr>
        <xdr:cNvPr id="2" name="Picture 1" descr="new PAH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14951" y="38100"/>
          <a:ext cx="108585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workbookViewId="0">
      <selection activeCell="D5" sqref="D5"/>
    </sheetView>
  </sheetViews>
  <sheetFormatPr defaultRowHeight="15"/>
  <cols>
    <col min="1" max="1" width="3.7109375" customWidth="1"/>
    <col min="2" max="2" width="34.5703125" customWidth="1"/>
    <col min="3" max="4" width="17.42578125" customWidth="1"/>
    <col min="7" max="7" width="10.7109375" customWidth="1"/>
    <col min="11" max="11" width="10.5703125" bestFit="1" customWidth="1"/>
    <col min="12" max="12" width="11.28515625" customWidth="1"/>
  </cols>
  <sheetData>
    <row r="1" spans="1:5">
      <c r="A1" s="3" t="s">
        <v>0</v>
      </c>
    </row>
    <row r="2" spans="1:5">
      <c r="A2" s="3" t="s">
        <v>1</v>
      </c>
    </row>
    <row r="3" spans="1:5">
      <c r="C3" s="2"/>
      <c r="D3" s="2"/>
      <c r="E3" s="1"/>
    </row>
    <row r="4" spans="1:5" ht="15.75" thickBot="1">
      <c r="C4" s="2"/>
      <c r="D4" s="2"/>
      <c r="E4" s="1"/>
    </row>
    <row r="5" spans="1:5" s="4" customFormat="1">
      <c r="B5" s="12" t="s">
        <v>2</v>
      </c>
      <c r="C5" s="13"/>
      <c r="D5" s="33">
        <v>0</v>
      </c>
      <c r="E5" s="5"/>
    </row>
    <row r="6" spans="1:5" s="4" customFormat="1" ht="15.75" thickBot="1">
      <c r="B6" s="14" t="s">
        <v>3</v>
      </c>
      <c r="C6" s="15"/>
      <c r="D6" s="34">
        <v>0</v>
      </c>
      <c r="E6" s="5"/>
    </row>
    <row r="7" spans="1:5" s="4" customFormat="1" ht="15.75" thickBot="1">
      <c r="C7" s="7"/>
      <c r="D7" s="7"/>
      <c r="E7" s="5"/>
    </row>
    <row r="8" spans="1:5" s="4" customFormat="1">
      <c r="B8" s="16"/>
      <c r="C8" s="17" t="s">
        <v>4</v>
      </c>
      <c r="D8" s="18" t="s">
        <v>5</v>
      </c>
      <c r="E8" s="5"/>
    </row>
    <row r="9" spans="1:5" s="4" customFormat="1">
      <c r="B9" s="19"/>
      <c r="C9" s="20"/>
      <c r="D9" s="21"/>
      <c r="E9" s="5"/>
    </row>
    <row r="10" spans="1:5" s="4" customFormat="1">
      <c r="B10" s="19" t="s">
        <v>6</v>
      </c>
      <c r="C10" s="20">
        <f>D5</f>
        <v>0</v>
      </c>
      <c r="D10" s="21">
        <f>D5</f>
        <v>0</v>
      </c>
      <c r="E10" s="5"/>
    </row>
    <row r="11" spans="1:5" s="4" customFormat="1">
      <c r="B11" s="19" t="s">
        <v>7</v>
      </c>
      <c r="C11" s="20"/>
      <c r="D11" s="21">
        <v>-400</v>
      </c>
      <c r="E11" s="5"/>
    </row>
    <row r="12" spans="1:5" s="4" customFormat="1">
      <c r="B12" s="19"/>
      <c r="C12" s="20"/>
      <c r="D12" s="21"/>
      <c r="E12" s="5"/>
    </row>
    <row r="13" spans="1:5" s="4" customFormat="1">
      <c r="B13" s="19" t="s">
        <v>8</v>
      </c>
      <c r="C13" s="22">
        <f>SUM(C10:C12)</f>
        <v>0</v>
      </c>
      <c r="D13" s="23">
        <f>SUM(D10:D12)</f>
        <v>-400</v>
      </c>
      <c r="E13" s="5"/>
    </row>
    <row r="14" spans="1:5" s="4" customFormat="1">
      <c r="B14" s="19"/>
      <c r="C14" s="20"/>
      <c r="D14" s="21"/>
      <c r="E14" s="5"/>
    </row>
    <row r="15" spans="1:5" s="4" customFormat="1">
      <c r="B15" s="19" t="s">
        <v>9</v>
      </c>
      <c r="C15" s="20"/>
      <c r="D15" s="21">
        <f>-D6</f>
        <v>0</v>
      </c>
      <c r="E15" s="5"/>
    </row>
    <row r="16" spans="1:5" s="4" customFormat="1">
      <c r="B16" s="19"/>
      <c r="C16" s="20"/>
      <c r="D16" s="21"/>
      <c r="E16" s="5"/>
    </row>
    <row r="17" spans="2:7" s="4" customFormat="1">
      <c r="B17" s="19" t="s">
        <v>27</v>
      </c>
      <c r="C17" s="20"/>
      <c r="D17" s="21">
        <f>-IF(D6&gt;5720,(D6-5720)*0.128,0)</f>
        <v>0</v>
      </c>
      <c r="E17" s="5"/>
    </row>
    <row r="18" spans="2:7" s="4" customFormat="1">
      <c r="B18" s="19"/>
      <c r="C18" s="20"/>
      <c r="D18" s="21"/>
      <c r="E18" s="5"/>
    </row>
    <row r="19" spans="2:7" s="4" customFormat="1" ht="15.75" thickBot="1">
      <c r="B19" s="19" t="s">
        <v>10</v>
      </c>
      <c r="C19" s="24">
        <f>SUM(C13:C18)</f>
        <v>0</v>
      </c>
      <c r="D19" s="25">
        <f>SUM(D13:D18)</f>
        <v>-400</v>
      </c>
      <c r="E19" s="5"/>
    </row>
    <row r="20" spans="2:7" s="4" customFormat="1" ht="15.75" thickTop="1">
      <c r="B20" s="19"/>
      <c r="C20" s="20"/>
      <c r="D20" s="21"/>
      <c r="E20" s="5"/>
    </row>
    <row r="21" spans="2:7" s="4" customFormat="1">
      <c r="B21" s="19" t="s">
        <v>11</v>
      </c>
      <c r="C21" s="20"/>
      <c r="D21" s="21">
        <f>D19*0.21</f>
        <v>-84</v>
      </c>
      <c r="E21" s="5"/>
    </row>
    <row r="22" spans="2:7" s="4" customFormat="1">
      <c r="B22" s="19"/>
      <c r="C22" s="20"/>
      <c r="D22" s="21"/>
      <c r="E22" s="5"/>
    </row>
    <row r="23" spans="2:7" s="4" customFormat="1">
      <c r="B23" s="19" t="s">
        <v>12</v>
      </c>
      <c r="C23" s="20"/>
      <c r="D23" s="21">
        <f>D19-D21</f>
        <v>-316</v>
      </c>
      <c r="E23" s="5"/>
    </row>
    <row r="24" spans="2:7" s="4" customFormat="1">
      <c r="B24" s="19"/>
      <c r="C24" s="20"/>
      <c r="D24" s="21"/>
      <c r="E24" s="5"/>
    </row>
    <row r="25" spans="2:7" s="4" customFormat="1">
      <c r="B25" s="19" t="s">
        <v>22</v>
      </c>
      <c r="C25" s="20"/>
      <c r="D25" s="21">
        <f>IF(D23&gt;39488,((43876-D6)*0.9),D23)</f>
        <v>-316</v>
      </c>
      <c r="E25" s="5"/>
    </row>
    <row r="26" spans="2:7" s="4" customFormat="1">
      <c r="B26" s="19"/>
      <c r="C26" s="20"/>
      <c r="D26" s="21"/>
      <c r="E26" s="5"/>
      <c r="G26" s="6"/>
    </row>
    <row r="27" spans="2:7" s="4" customFormat="1">
      <c r="B27" s="19" t="s">
        <v>13</v>
      </c>
      <c r="C27" s="20"/>
      <c r="D27" s="26">
        <f>D23-D25</f>
        <v>0</v>
      </c>
      <c r="E27" s="5"/>
    </row>
    <row r="28" spans="2:7" s="4" customFormat="1">
      <c r="B28" s="19"/>
      <c r="C28" s="20"/>
      <c r="D28" s="21"/>
      <c r="E28" s="5"/>
    </row>
    <row r="29" spans="2:7" s="4" customFormat="1">
      <c r="B29" s="19"/>
      <c r="C29" s="20"/>
      <c r="D29" s="21"/>
      <c r="E29" s="5"/>
    </row>
    <row r="30" spans="2:7" s="4" customFormat="1">
      <c r="B30" s="27" t="s">
        <v>14</v>
      </c>
      <c r="C30" s="20"/>
      <c r="D30" s="21"/>
      <c r="E30" s="5"/>
    </row>
    <row r="31" spans="2:7" s="4" customFormat="1">
      <c r="B31" s="19" t="s">
        <v>15</v>
      </c>
      <c r="C31" s="20">
        <f>IF((C19-6475)&lt;37400,((C19-6475)*0.2),(((37400*0.2)+((C19-37400-6475)*0.4))))</f>
        <v>-1295</v>
      </c>
      <c r="D31" s="21">
        <f>D21</f>
        <v>-84</v>
      </c>
      <c r="E31" s="5"/>
    </row>
    <row r="32" spans="2:7" s="4" customFormat="1">
      <c r="B32" s="19" t="s">
        <v>16</v>
      </c>
      <c r="C32" s="20"/>
      <c r="D32" s="21">
        <f>IF(D6&gt;6475,(IF((D6-6475)&lt;37400,((D6-6475)*0.2),(((37400*0.2)+((D6-37400-6475)*0.4))))),0)</f>
        <v>0</v>
      </c>
      <c r="E32" s="5"/>
    </row>
    <row r="33" spans="1:12" s="4" customFormat="1">
      <c r="B33" s="19"/>
      <c r="C33" s="20"/>
      <c r="D33" s="21"/>
      <c r="E33" s="5"/>
    </row>
    <row r="34" spans="1:12" s="4" customFormat="1">
      <c r="B34" s="27" t="s">
        <v>17</v>
      </c>
      <c r="C34" s="20"/>
      <c r="D34" s="21"/>
      <c r="E34" s="5"/>
    </row>
    <row r="35" spans="1:12" s="4" customFormat="1">
      <c r="B35" s="19" t="s">
        <v>18</v>
      </c>
      <c r="C35" s="20"/>
      <c r="D35" s="21">
        <f>IF(D6&gt;5720,(IF((D6-5720)&lt;43888,((D6-5720)*0.11),((((43888-5720)*0.11)+(D6-43888)*0.01)))),0)</f>
        <v>0</v>
      </c>
      <c r="E35" s="5"/>
      <c r="K35" s="6"/>
    </row>
    <row r="36" spans="1:12" s="4" customFormat="1">
      <c r="B36" s="19" t="s">
        <v>21</v>
      </c>
      <c r="C36" s="20"/>
      <c r="D36" s="21">
        <f>-D17</f>
        <v>0</v>
      </c>
      <c r="E36" s="5"/>
    </row>
    <row r="37" spans="1:12" s="4" customFormat="1">
      <c r="B37" s="19" t="s">
        <v>19</v>
      </c>
      <c r="C37" s="20">
        <v>125</v>
      </c>
      <c r="D37" s="21"/>
      <c r="E37" s="5"/>
      <c r="L37" s="6"/>
    </row>
    <row r="38" spans="1:12" s="4" customFormat="1">
      <c r="B38" s="19" t="s">
        <v>20</v>
      </c>
      <c r="C38" s="20">
        <f>IF(C19&gt;5715,(IF((C19-5715)&lt;43875,((C19-5715)*0.08),((((43875-5715)*0.08)+(C19-43875)*0.01)))),0)</f>
        <v>0</v>
      </c>
      <c r="D38" s="21"/>
      <c r="E38" s="5"/>
    </row>
    <row r="39" spans="1:12" s="4" customFormat="1">
      <c r="B39" s="19"/>
      <c r="C39" s="20"/>
      <c r="D39" s="21"/>
      <c r="E39" s="5"/>
    </row>
    <row r="40" spans="1:12" s="4" customFormat="1">
      <c r="B40" s="19" t="s">
        <v>40</v>
      </c>
      <c r="C40" s="28">
        <f>SUM(C30:C39)</f>
        <v>-1170</v>
      </c>
      <c r="D40" s="26">
        <f>SUM(D30:D39)</f>
        <v>-84</v>
      </c>
      <c r="E40" s="5"/>
    </row>
    <row r="41" spans="1:12" s="4" customFormat="1">
      <c r="B41" s="19"/>
      <c r="C41" s="20"/>
      <c r="D41" s="21"/>
      <c r="E41" s="5"/>
    </row>
    <row r="42" spans="1:12" s="4" customFormat="1" ht="31.5" customHeight="1" thickBot="1">
      <c r="B42" s="19" t="s">
        <v>23</v>
      </c>
      <c r="C42" s="20"/>
      <c r="D42" s="29">
        <f>C40-D40</f>
        <v>-1086</v>
      </c>
      <c r="E42" s="5"/>
    </row>
    <row r="43" spans="1:12" ht="16.5" thickTop="1" thickBot="1">
      <c r="B43" s="30"/>
      <c r="C43" s="31"/>
      <c r="D43" s="32"/>
      <c r="E43" s="1"/>
    </row>
    <row r="44" spans="1:12">
      <c r="B44" s="9"/>
      <c r="C44" s="10"/>
      <c r="D44" s="10"/>
      <c r="E44" s="1"/>
    </row>
    <row r="45" spans="1:12">
      <c r="B45" s="11" t="s">
        <v>25</v>
      </c>
      <c r="C45" s="2"/>
      <c r="D45" s="2"/>
      <c r="E45" s="1"/>
    </row>
    <row r="46" spans="1:12">
      <c r="A46" t="s">
        <v>24</v>
      </c>
      <c r="B46" s="4" t="s">
        <v>35</v>
      </c>
      <c r="C46" s="2"/>
      <c r="D46" s="2"/>
      <c r="E46" s="1"/>
    </row>
    <row r="47" spans="1:12">
      <c r="A47" t="s">
        <v>26</v>
      </c>
      <c r="B47" s="4" t="s">
        <v>29</v>
      </c>
      <c r="C47" s="2"/>
      <c r="D47" s="2"/>
      <c r="E47" s="1"/>
    </row>
    <row r="48" spans="1:12">
      <c r="A48" t="s">
        <v>28</v>
      </c>
      <c r="B48" s="8" t="s">
        <v>30</v>
      </c>
      <c r="C48" s="2"/>
      <c r="D48" s="2"/>
      <c r="E48" s="1"/>
    </row>
    <row r="49" spans="1:5">
      <c r="A49" t="s">
        <v>31</v>
      </c>
      <c r="B49" s="8" t="s">
        <v>32</v>
      </c>
      <c r="C49" s="2"/>
      <c r="D49" s="2"/>
      <c r="E49" s="1"/>
    </row>
    <row r="50" spans="1:5">
      <c r="A50" t="s">
        <v>33</v>
      </c>
      <c r="B50" s="8" t="s">
        <v>34</v>
      </c>
      <c r="C50" s="2"/>
      <c r="D50" s="2"/>
      <c r="E50" s="1"/>
    </row>
    <row r="51" spans="1:5">
      <c r="C51" s="2"/>
      <c r="D51" s="2"/>
      <c r="E51" s="1"/>
    </row>
    <row r="52" spans="1:5">
      <c r="B52" s="11" t="s">
        <v>36</v>
      </c>
      <c r="C52" s="2"/>
      <c r="D52" s="2"/>
      <c r="E52" s="1"/>
    </row>
    <row r="53" spans="1:5">
      <c r="B53" s="8" t="s">
        <v>37</v>
      </c>
      <c r="C53" s="2"/>
      <c r="D53" s="2"/>
      <c r="E53" s="1"/>
    </row>
    <row r="54" spans="1:5">
      <c r="B54" s="8" t="s">
        <v>38</v>
      </c>
      <c r="C54" s="2"/>
      <c r="D54" s="2"/>
      <c r="E54" s="1"/>
    </row>
    <row r="55" spans="1:5">
      <c r="B55" s="8" t="s">
        <v>39</v>
      </c>
      <c r="C55" s="2"/>
      <c r="D55" s="2"/>
      <c r="E55" s="1"/>
    </row>
    <row r="56" spans="1:5">
      <c r="C56" s="2"/>
      <c r="D56" s="2"/>
      <c r="E56" s="1"/>
    </row>
    <row r="57" spans="1:5">
      <c r="C57" s="2"/>
      <c r="D57" s="2"/>
      <c r="E57" s="1"/>
    </row>
    <row r="58" spans="1:5">
      <c r="C58" s="2"/>
      <c r="D58" s="2"/>
      <c r="E58" s="1"/>
    </row>
    <row r="59" spans="1:5">
      <c r="C59" s="2"/>
      <c r="D59" s="2"/>
      <c r="E59" s="1"/>
    </row>
    <row r="60" spans="1:5">
      <c r="C60" s="2"/>
      <c r="D60" s="2"/>
      <c r="E60" s="1"/>
    </row>
    <row r="61" spans="1:5">
      <c r="C61" s="2"/>
      <c r="D61" s="2"/>
      <c r="E61" s="1"/>
    </row>
    <row r="62" spans="1:5">
      <c r="C62" s="2"/>
      <c r="D62" s="2"/>
      <c r="E62" s="1"/>
    </row>
    <row r="63" spans="1:5">
      <c r="C63" s="2"/>
      <c r="D63" s="2"/>
      <c r="E63" s="1"/>
    </row>
    <row r="64" spans="1:5">
      <c r="C64" s="2"/>
      <c r="D64" s="2"/>
      <c r="E64" s="1"/>
    </row>
    <row r="65" spans="3:5">
      <c r="C65" s="2"/>
      <c r="D65" s="2"/>
      <c r="E65" s="1"/>
    </row>
    <row r="66" spans="3:5">
      <c r="C66" s="2"/>
      <c r="D66" s="2"/>
      <c r="E66" s="1"/>
    </row>
    <row r="67" spans="3:5">
      <c r="C67" s="2"/>
      <c r="D67" s="2"/>
      <c r="E67" s="1"/>
    </row>
    <row r="68" spans="3:5">
      <c r="C68" s="2"/>
      <c r="D68" s="2"/>
      <c r="E68" s="1"/>
    </row>
    <row r="69" spans="3:5">
      <c r="C69" s="2"/>
      <c r="D69" s="2"/>
      <c r="E69" s="1"/>
    </row>
    <row r="70" spans="3:5">
      <c r="C70" s="2"/>
      <c r="D70" s="2"/>
      <c r="E70" s="1"/>
    </row>
    <row r="71" spans="3:5">
      <c r="C71" s="2"/>
      <c r="D71" s="2"/>
      <c r="E71" s="1"/>
    </row>
    <row r="72" spans="3:5">
      <c r="C72" s="2"/>
      <c r="D72" s="2"/>
      <c r="E72" s="1"/>
    </row>
    <row r="73" spans="3:5">
      <c r="C73" s="2"/>
      <c r="D73" s="2"/>
      <c r="E73" s="1"/>
    </row>
    <row r="74" spans="3:5">
      <c r="C74" s="2"/>
      <c r="D74" s="2"/>
      <c r="E74" s="1"/>
    </row>
    <row r="75" spans="3:5">
      <c r="C75" s="2"/>
      <c r="D75" s="2"/>
      <c r="E75" s="1"/>
    </row>
    <row r="76" spans="3:5">
      <c r="C76" s="2"/>
      <c r="D76" s="2"/>
      <c r="E76" s="1"/>
    </row>
    <row r="77" spans="3:5">
      <c r="C77" s="2"/>
      <c r="D77" s="2"/>
      <c r="E77" s="1"/>
    </row>
    <row r="78" spans="3:5">
      <c r="C78" s="2"/>
      <c r="D78" s="2"/>
      <c r="E78" s="1"/>
    </row>
    <row r="79" spans="3:5">
      <c r="C79" s="2"/>
      <c r="D79" s="2"/>
      <c r="E79" s="1"/>
    </row>
    <row r="80" spans="3:5">
      <c r="C80" s="2"/>
      <c r="D80" s="2"/>
      <c r="E80" s="1"/>
    </row>
    <row r="81" spans="3:5">
      <c r="C81" s="2"/>
      <c r="D81" s="2"/>
      <c r="E81" s="1"/>
    </row>
    <row r="82" spans="3:5">
      <c r="C82" s="2"/>
      <c r="D82" s="2"/>
      <c r="E82" s="1"/>
    </row>
    <row r="83" spans="3:5">
      <c r="C83" s="2"/>
      <c r="D83" s="2"/>
      <c r="E83" s="1"/>
    </row>
    <row r="84" spans="3:5">
      <c r="C84" s="2"/>
      <c r="D84" s="2"/>
      <c r="E84" s="1"/>
    </row>
    <row r="85" spans="3:5">
      <c r="C85" s="2"/>
      <c r="D85" s="2"/>
      <c r="E85" s="1"/>
    </row>
    <row r="86" spans="3:5">
      <c r="C86" s="2"/>
      <c r="D86" s="2"/>
      <c r="E86" s="1"/>
    </row>
    <row r="87" spans="3:5">
      <c r="C87" s="2"/>
      <c r="D87" s="2"/>
      <c r="E87" s="1"/>
    </row>
    <row r="88" spans="3:5">
      <c r="C88" s="2"/>
      <c r="D88" s="2"/>
      <c r="E88" s="1"/>
    </row>
    <row r="89" spans="3:5">
      <c r="C89" s="2"/>
      <c r="D89" s="2"/>
      <c r="E89" s="1"/>
    </row>
    <row r="90" spans="3:5">
      <c r="C90" s="2"/>
      <c r="D90" s="2"/>
      <c r="E90" s="1"/>
    </row>
    <row r="91" spans="3:5">
      <c r="C91" s="2"/>
      <c r="D91" s="2"/>
      <c r="E91" s="1"/>
    </row>
    <row r="92" spans="3:5">
      <c r="C92" s="2"/>
      <c r="D92" s="2"/>
      <c r="E92" s="1"/>
    </row>
    <row r="93" spans="3:5">
      <c r="C93" s="2"/>
      <c r="D93" s="2"/>
      <c r="E93" s="1"/>
    </row>
    <row r="94" spans="3:5">
      <c r="C94" s="2"/>
      <c r="D94" s="2"/>
      <c r="E94" s="1"/>
    </row>
    <row r="95" spans="3:5">
      <c r="C95" s="2"/>
      <c r="D95" s="2"/>
      <c r="E95" s="1"/>
    </row>
    <row r="96" spans="3:5">
      <c r="C96" s="2"/>
      <c r="D96" s="2"/>
      <c r="E96" s="1"/>
    </row>
    <row r="97" spans="3:5">
      <c r="C97" s="2"/>
      <c r="D97" s="2"/>
      <c r="E97" s="1"/>
    </row>
    <row r="98" spans="3:5">
      <c r="C98" s="2"/>
      <c r="D98" s="2"/>
      <c r="E98" s="1"/>
    </row>
    <row r="99" spans="3:5">
      <c r="C99" s="2"/>
      <c r="D99" s="2"/>
      <c r="E99" s="1"/>
    </row>
    <row r="100" spans="3:5">
      <c r="C100" s="2"/>
      <c r="D100" s="2"/>
      <c r="E100" s="1"/>
    </row>
    <row r="101" spans="3:5">
      <c r="C101" s="2"/>
      <c r="D101" s="2"/>
      <c r="E101" s="1"/>
    </row>
    <row r="102" spans="3:5">
      <c r="C102" s="2"/>
      <c r="D102" s="2"/>
      <c r="E102" s="1"/>
    </row>
    <row r="103" spans="3:5">
      <c r="C103" s="2"/>
      <c r="D103" s="2"/>
      <c r="E103" s="1"/>
    </row>
    <row r="104" spans="3:5">
      <c r="C104" s="2"/>
      <c r="D104" s="2"/>
      <c r="E104" s="1"/>
    </row>
    <row r="105" spans="3:5">
      <c r="C105" s="2"/>
      <c r="D105" s="2"/>
      <c r="E105" s="1"/>
    </row>
    <row r="106" spans="3:5">
      <c r="C106" s="2"/>
      <c r="D106" s="2"/>
      <c r="E106" s="1"/>
    </row>
    <row r="107" spans="3:5">
      <c r="C107" s="2"/>
      <c r="D107" s="2"/>
      <c r="E107" s="1"/>
    </row>
    <row r="108" spans="3:5">
      <c r="C108" s="2"/>
      <c r="D108" s="2"/>
      <c r="E108" s="1"/>
    </row>
    <row r="109" spans="3:5">
      <c r="C109" s="2"/>
      <c r="D109" s="2"/>
      <c r="E109" s="1"/>
    </row>
    <row r="110" spans="3:5">
      <c r="C110" s="2"/>
      <c r="D110" s="2"/>
      <c r="E110" s="1"/>
    </row>
    <row r="111" spans="3:5">
      <c r="C111" s="2"/>
      <c r="D111" s="2"/>
      <c r="E111" s="1"/>
    </row>
    <row r="112" spans="3:5">
      <c r="C112" s="2"/>
      <c r="D112" s="2"/>
      <c r="E112" s="1"/>
    </row>
    <row r="113" spans="3:5">
      <c r="C113" s="2"/>
      <c r="D113" s="2"/>
      <c r="E113" s="1"/>
    </row>
    <row r="114" spans="3:5">
      <c r="C114" s="2"/>
      <c r="D114" s="2"/>
      <c r="E114" s="1"/>
    </row>
    <row r="115" spans="3:5">
      <c r="C115" s="2"/>
      <c r="D115" s="2"/>
      <c r="E115" s="1"/>
    </row>
    <row r="116" spans="3:5">
      <c r="C116" s="2"/>
      <c r="D116" s="2"/>
      <c r="E116" s="1"/>
    </row>
    <row r="117" spans="3:5">
      <c r="C117" s="2"/>
      <c r="D117" s="2"/>
      <c r="E117" s="1"/>
    </row>
    <row r="118" spans="3:5">
      <c r="C118" s="2"/>
      <c r="D118" s="2"/>
      <c r="E118" s="1"/>
    </row>
    <row r="119" spans="3:5">
      <c r="C119" s="2"/>
      <c r="D119" s="2"/>
      <c r="E119" s="1"/>
    </row>
    <row r="120" spans="3:5">
      <c r="C120" s="2"/>
      <c r="D120" s="2"/>
      <c r="E120" s="1"/>
    </row>
    <row r="121" spans="3:5">
      <c r="C121" s="2"/>
      <c r="D121" s="2"/>
      <c r="E121" s="1"/>
    </row>
    <row r="122" spans="3:5">
      <c r="C122" s="2"/>
      <c r="D122" s="2"/>
      <c r="E122" s="1"/>
    </row>
    <row r="123" spans="3:5">
      <c r="C123" s="2"/>
      <c r="D123" s="2"/>
      <c r="E123" s="1"/>
    </row>
    <row r="124" spans="3:5">
      <c r="C124" s="2"/>
      <c r="D124" s="2"/>
      <c r="E124" s="1"/>
    </row>
    <row r="125" spans="3:5">
      <c r="C125" s="2"/>
      <c r="D125" s="2"/>
      <c r="E125" s="1"/>
    </row>
    <row r="126" spans="3:5">
      <c r="C126" s="2"/>
      <c r="D126" s="2"/>
      <c r="E126" s="1"/>
    </row>
    <row r="127" spans="3:5">
      <c r="C127" s="2"/>
      <c r="D127" s="2"/>
      <c r="E127" s="1"/>
    </row>
    <row r="128" spans="3:5">
      <c r="C128" s="2"/>
      <c r="D128" s="2"/>
      <c r="E128" s="1"/>
    </row>
    <row r="129" spans="3:5">
      <c r="C129" s="2"/>
      <c r="D129" s="2"/>
      <c r="E129" s="1"/>
    </row>
    <row r="130" spans="3:5">
      <c r="C130" s="2"/>
      <c r="D130" s="2"/>
      <c r="E130" s="1"/>
    </row>
    <row r="131" spans="3:5">
      <c r="C131" s="2"/>
      <c r="D131" s="2"/>
      <c r="E131" s="1"/>
    </row>
    <row r="132" spans="3:5">
      <c r="C132" s="2"/>
      <c r="D132" s="2"/>
      <c r="E132" s="1"/>
    </row>
    <row r="133" spans="3:5">
      <c r="C133" s="2"/>
      <c r="D133" s="2"/>
      <c r="E133" s="1"/>
    </row>
    <row r="134" spans="3:5">
      <c r="C134" s="2"/>
      <c r="D134" s="2"/>
      <c r="E134" s="1"/>
    </row>
    <row r="135" spans="3:5">
      <c r="C135" s="2"/>
      <c r="D135" s="2"/>
      <c r="E135" s="1"/>
    </row>
    <row r="136" spans="3:5">
      <c r="C136" s="2"/>
      <c r="D136" s="2"/>
      <c r="E136" s="1"/>
    </row>
    <row r="137" spans="3:5">
      <c r="C137" s="2"/>
      <c r="D137" s="2"/>
      <c r="E137" s="1"/>
    </row>
    <row r="138" spans="3:5">
      <c r="C138" s="2"/>
      <c r="D138" s="2"/>
      <c r="E138" s="1"/>
    </row>
    <row r="139" spans="3:5">
      <c r="C139" s="2"/>
      <c r="D139" s="2"/>
      <c r="E139" s="1"/>
    </row>
    <row r="140" spans="3:5">
      <c r="C140" s="2"/>
      <c r="D140" s="2"/>
      <c r="E140" s="1"/>
    </row>
    <row r="141" spans="3:5">
      <c r="C141" s="2"/>
      <c r="D141" s="2"/>
      <c r="E141" s="1"/>
    </row>
    <row r="142" spans="3:5">
      <c r="C142" s="2"/>
      <c r="D142" s="2"/>
      <c r="E142" s="1"/>
    </row>
    <row r="143" spans="3:5">
      <c r="C143" s="2"/>
      <c r="D143" s="2"/>
      <c r="E143" s="1"/>
    </row>
    <row r="144" spans="3:5">
      <c r="C144" s="2"/>
      <c r="D144" s="2"/>
      <c r="E144" s="1"/>
    </row>
    <row r="145" spans="3:5">
      <c r="C145" s="2"/>
      <c r="D145" s="2"/>
      <c r="E145" s="1"/>
    </row>
    <row r="146" spans="3:5">
      <c r="C146" s="2"/>
      <c r="D146" s="2"/>
      <c r="E146" s="1"/>
    </row>
    <row r="147" spans="3:5">
      <c r="C147" s="2"/>
      <c r="D147" s="2"/>
      <c r="E147" s="1"/>
    </row>
    <row r="148" spans="3:5">
      <c r="C148" s="2"/>
      <c r="D148" s="2"/>
      <c r="E148" s="1"/>
    </row>
    <row r="149" spans="3:5">
      <c r="C149" s="2"/>
      <c r="D149" s="2"/>
      <c r="E149" s="1"/>
    </row>
    <row r="150" spans="3:5">
      <c r="C150" s="2"/>
      <c r="D150" s="2"/>
      <c r="E150" s="1"/>
    </row>
    <row r="151" spans="3:5">
      <c r="C151" s="2"/>
      <c r="D151" s="2"/>
      <c r="E151" s="1"/>
    </row>
    <row r="152" spans="3:5">
      <c r="C152" s="2"/>
      <c r="D152" s="2"/>
      <c r="E152" s="1"/>
    </row>
    <row r="153" spans="3:5">
      <c r="C153" s="2"/>
      <c r="D153" s="2"/>
      <c r="E153" s="1"/>
    </row>
    <row r="154" spans="3:5">
      <c r="C154" s="2"/>
      <c r="D154" s="2"/>
      <c r="E154" s="1"/>
    </row>
    <row r="155" spans="3:5">
      <c r="C155" s="2"/>
      <c r="D155" s="2"/>
      <c r="E155" s="1"/>
    </row>
    <row r="156" spans="3:5">
      <c r="C156" s="2"/>
      <c r="D156" s="2"/>
      <c r="E156" s="1"/>
    </row>
    <row r="157" spans="3:5">
      <c r="C157" s="2"/>
      <c r="D157" s="2"/>
      <c r="E157" s="1"/>
    </row>
    <row r="158" spans="3:5">
      <c r="C158" s="2"/>
      <c r="D158" s="2"/>
      <c r="E158" s="1"/>
    </row>
    <row r="159" spans="3:5">
      <c r="C159" s="2"/>
      <c r="D159" s="2"/>
      <c r="E159" s="1"/>
    </row>
    <row r="160" spans="3:5">
      <c r="C160" s="2"/>
      <c r="D160" s="2"/>
      <c r="E160" s="1"/>
    </row>
    <row r="161" spans="3:5">
      <c r="C161" s="2"/>
      <c r="D161" s="2"/>
      <c r="E161" s="1"/>
    </row>
    <row r="162" spans="3:5">
      <c r="C162" s="2"/>
      <c r="D162" s="2"/>
      <c r="E162" s="1"/>
    </row>
    <row r="163" spans="3:5">
      <c r="C163" s="2"/>
      <c r="D163" s="2"/>
      <c r="E163" s="1"/>
    </row>
    <row r="164" spans="3:5">
      <c r="C164" s="2"/>
      <c r="D164" s="2"/>
      <c r="E164" s="1"/>
    </row>
    <row r="165" spans="3:5">
      <c r="C165" s="2"/>
      <c r="D165" s="2"/>
      <c r="E165" s="1"/>
    </row>
    <row r="166" spans="3:5">
      <c r="C166" s="2"/>
      <c r="D166" s="2"/>
      <c r="E166" s="1"/>
    </row>
    <row r="167" spans="3:5">
      <c r="C167" s="2"/>
      <c r="D167" s="2"/>
      <c r="E167" s="1"/>
    </row>
    <row r="168" spans="3:5">
      <c r="C168" s="2"/>
      <c r="D168" s="2"/>
      <c r="E168" s="1"/>
    </row>
    <row r="169" spans="3:5">
      <c r="C169" s="2"/>
      <c r="D169" s="2"/>
      <c r="E169" s="1"/>
    </row>
    <row r="170" spans="3:5">
      <c r="C170" s="2"/>
      <c r="D170" s="2"/>
      <c r="E170" s="1"/>
    </row>
    <row r="171" spans="3:5">
      <c r="C171" s="2"/>
      <c r="D171" s="2"/>
      <c r="E171" s="1"/>
    </row>
    <row r="172" spans="3:5">
      <c r="C172" s="2"/>
      <c r="D172" s="2"/>
      <c r="E172" s="1"/>
    </row>
    <row r="173" spans="3:5">
      <c r="C173" s="2"/>
      <c r="D173" s="2"/>
      <c r="E173" s="1"/>
    </row>
    <row r="174" spans="3:5">
      <c r="C174" s="2"/>
      <c r="D174" s="2"/>
      <c r="E174" s="1"/>
    </row>
    <row r="175" spans="3:5">
      <c r="C175" s="2"/>
      <c r="D175" s="2"/>
      <c r="E175" s="1"/>
    </row>
    <row r="176" spans="3:5">
      <c r="C176" s="2"/>
      <c r="D176" s="2"/>
      <c r="E176" s="1"/>
    </row>
    <row r="177" spans="3:5">
      <c r="C177" s="2"/>
      <c r="D177" s="2"/>
      <c r="E177" s="1"/>
    </row>
    <row r="178" spans="3:5">
      <c r="C178" s="2"/>
      <c r="D178" s="2"/>
      <c r="E178" s="1"/>
    </row>
    <row r="179" spans="3:5">
      <c r="C179" s="2"/>
      <c r="D179" s="2"/>
      <c r="E179" s="1"/>
    </row>
    <row r="180" spans="3:5">
      <c r="C180" s="2"/>
      <c r="D180" s="2"/>
      <c r="E180" s="1"/>
    </row>
    <row r="181" spans="3:5">
      <c r="C181" s="2"/>
      <c r="D181" s="2"/>
      <c r="E181" s="1"/>
    </row>
    <row r="182" spans="3:5">
      <c r="C182" s="2"/>
      <c r="D182" s="2"/>
      <c r="E182" s="1"/>
    </row>
    <row r="183" spans="3:5">
      <c r="C183" s="2"/>
      <c r="D183" s="2"/>
      <c r="E183" s="1"/>
    </row>
    <row r="184" spans="3:5">
      <c r="C184" s="2"/>
      <c r="D184" s="2"/>
      <c r="E184" s="1"/>
    </row>
    <row r="185" spans="3:5">
      <c r="C185" s="2"/>
      <c r="D185" s="2"/>
      <c r="E185" s="1"/>
    </row>
    <row r="186" spans="3:5">
      <c r="C186" s="2"/>
      <c r="D186" s="2"/>
      <c r="E186" s="1"/>
    </row>
    <row r="187" spans="3:5">
      <c r="C187" s="2"/>
      <c r="D187" s="2"/>
      <c r="E187" s="1"/>
    </row>
    <row r="188" spans="3:5">
      <c r="C188" s="2"/>
      <c r="D188" s="2"/>
      <c r="E188" s="1"/>
    </row>
    <row r="189" spans="3:5">
      <c r="C189" s="2"/>
      <c r="D189" s="2"/>
      <c r="E189" s="1"/>
    </row>
    <row r="190" spans="3:5">
      <c r="C190" s="2"/>
      <c r="D190" s="2"/>
      <c r="E190" s="1"/>
    </row>
    <row r="191" spans="3:5">
      <c r="C191" s="2"/>
      <c r="D191" s="2"/>
      <c r="E191" s="1"/>
    </row>
    <row r="192" spans="3:5">
      <c r="C192" s="2"/>
      <c r="D192" s="2"/>
      <c r="E192" s="1"/>
    </row>
    <row r="193" spans="3:5">
      <c r="C193" s="2"/>
      <c r="D193" s="2"/>
      <c r="E193" s="1"/>
    </row>
    <row r="194" spans="3:5">
      <c r="C194" s="2"/>
      <c r="D194" s="2"/>
      <c r="E194" s="1"/>
    </row>
    <row r="195" spans="3:5">
      <c r="C195" s="2"/>
      <c r="D195" s="2"/>
      <c r="E195" s="1"/>
    </row>
    <row r="196" spans="3:5">
      <c r="C196" s="2"/>
      <c r="D196" s="2"/>
      <c r="E196" s="1"/>
    </row>
    <row r="197" spans="3:5">
      <c r="C197" s="2"/>
      <c r="D197" s="2"/>
      <c r="E197" s="1"/>
    </row>
    <row r="198" spans="3:5">
      <c r="C198" s="2"/>
      <c r="D198" s="2"/>
      <c r="E198" s="1"/>
    </row>
    <row r="199" spans="3:5">
      <c r="C199" s="2"/>
      <c r="D199" s="2"/>
      <c r="E199" s="1"/>
    </row>
    <row r="200" spans="3:5">
      <c r="C200" s="2"/>
      <c r="D200" s="2"/>
      <c r="E200" s="1"/>
    </row>
    <row r="201" spans="3:5">
      <c r="C201" s="2"/>
      <c r="D201" s="2"/>
      <c r="E201" s="1"/>
    </row>
    <row r="202" spans="3:5">
      <c r="C202" s="2"/>
      <c r="D202" s="2"/>
      <c r="E202" s="1"/>
    </row>
    <row r="203" spans="3:5">
      <c r="C203" s="2"/>
      <c r="D203" s="2"/>
      <c r="E203" s="1"/>
    </row>
    <row r="204" spans="3:5">
      <c r="C204" s="2"/>
      <c r="D204" s="2"/>
      <c r="E204" s="1"/>
    </row>
    <row r="205" spans="3:5">
      <c r="C205" s="2"/>
      <c r="D205" s="2"/>
      <c r="E205" s="1"/>
    </row>
    <row r="206" spans="3:5">
      <c r="C206" s="2"/>
      <c r="D206" s="2"/>
      <c r="E206" s="1"/>
    </row>
    <row r="207" spans="3:5">
      <c r="C207" s="2"/>
      <c r="D207" s="2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</sheetData>
  <sheetProtection password="DF13" sheet="1" objects="1" scenarios="1" selectLockedCells="1"/>
  <pageMargins left="0.27559055118110237" right="0.31496062992125984" top="0.31496062992125984" bottom="0.31496062992125984" header="0.15748031496062992" footer="0.15748031496062992"/>
  <pageSetup paperSize="9" scale="97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PAH Accounting</cp:lastModifiedBy>
  <cp:lastPrinted>2010-01-06T20:08:19Z</cp:lastPrinted>
  <dcterms:created xsi:type="dcterms:W3CDTF">2010-01-06T11:34:51Z</dcterms:created>
  <dcterms:modified xsi:type="dcterms:W3CDTF">2010-01-06T20:18:36Z</dcterms:modified>
</cp:coreProperties>
</file>